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Mortgages\Mortgage Processing\Affordability Calculators\"/>
    </mc:Choice>
  </mc:AlternateContent>
  <xr:revisionPtr revIDLastSave="0" documentId="13_ncr:1_{E006F0EC-FF45-47B1-8EBC-2BBBAA7FC1C5}" xr6:coauthVersionLast="47" xr6:coauthVersionMax="47" xr10:uidLastSave="{00000000-0000-0000-0000-000000000000}"/>
  <workbookProtection workbookAlgorithmName="SHA-512" workbookHashValue="PN67fg+YJ/Jk++6O9tMAjbgXVynq9ttVgt2CkeWiw1Qjq9EXeOcb5JcVSHeN8FdRas4ODZp8LIEa9u55zZ2t0Q==" workbookSaltValue="zzlegPZ6PSuka2t8DKEIlw==" workbookSpinCount="100000" lockStructure="1"/>
  <bookViews>
    <workbookView xWindow="-120" yWindow="-120" windowWidth="29040" windowHeight="15720"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<sst xmlns="http://schemas.openxmlformats.org/spreadsheetml/2006/main" count="359" uniqueCount="221">
  <si>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</si>
  <si>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</si>
  <si>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</si>
  <si>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</si>
  <si>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</si>
  <si>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</si>
  <si>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</si>
  <si>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</si>
  <si>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</si>
  <si>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</si>
  <si>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</si>
  <si>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</si>
  <si>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</si>
  <si>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</si>
  <si>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</si>
  <si>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</si>
  <si>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</si>
  <si>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</si>
  <si>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</si>
  <si>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</si>
  <si>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</si>
  <si>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</si>
  <si>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</si>
  <si>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</si>
  <si>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</si>
  <si>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</si>
  <si>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</si>
  <si>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</si>
  <si>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</si>
  <si>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</si>
  <si>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</si>
  <si>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</si>
  <si>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</si>
  <si>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</si>
  <si>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</si>
  <si>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</si>
  <si>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</si>
  <si>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</si>
  <si>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</si>
  <si>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</si>
  <si>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</si>
  <si>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</si>
  <si>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</si>
  <si>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</si>
  <si>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</si>
  <si>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</si>
  <si>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</si>
  <si>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</si>
  <si>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</si>
  <si>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</si>
  <si>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</si>
  <si>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</si>
  <si>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</si>
  <si>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</si>
  <si>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</si>
  <si>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</si>
  <si>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</si>
  <si>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</si>
  <si>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</si>
  <si>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</si>
  <si>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</si>
  <si>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</si>
  <si>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</si>
  <si>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</si>
  <si>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</si>
  <si>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</si>
  <si>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</si>
  <si>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</si>
  <si>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</si>
  <si>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</si>
  <si>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</si>
  <si>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</si>
  <si>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</si>
  <si>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</si>
  <si>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</si>
  <si>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</si>
  <si>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</si>
  <si>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</si>
  <si>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</si>
  <si>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</si>
  <si>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</si>
  <si>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</si>
  <si>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</si>
  <si>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</si>
  <si>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</si>
  <si>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</si>
  <si>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</si>
  <si>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</si>
  <si>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</si>
  <si>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</si>
  <si>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</si>
  <si>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</si>
  <si>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</si>
  <si>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</si>
  <si>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</si>
  <si>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</si>
  <si>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</si>
  <si>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</si>
  <si>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</si>
  <si>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</si>
  <si>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</si>
  <si>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</si>
  <si>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</si>
  <si>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</si>
  <si>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</si>
  <si>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</si>
  <si>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</si>
  <si>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</si>
  <si>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</si>
  <si>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</si>
  <si>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</si>
  <si>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</si>
  <si>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</si>
  <si>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</si>
  <si>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</si>
  <si>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</si>
  <si>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</si>
  <si>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</si>
  <si>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</si>
  <si>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</si>
  <si>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</si>
  <si>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</si>
  <si>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</si>
  <si>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</si>
  <si>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</si>
  <si>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</si>
  <si>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</si>
  <si>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</si>
  <si>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</si>
  <si>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</si>
  <si>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</si>
  <si>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</si>
  <si>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</si>
  <si>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</si>
  <si>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</si>
  <si>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</si>
  <si>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</si>
  <si>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</si>
  <si>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</si>
  <si>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</si>
  <si>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</si>
  <si>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</si>
  <si>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</si>
  <si>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</si>
  <si>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</si>
  <si>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</si>
  <si>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</si>
  <si>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</si>
  <si>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</si>
  <si>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</si>
  <si>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</si>
  <si>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</si>
  <si>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</si>
  <si>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</si>
  <si>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</si>
  <si>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</si>
  <si>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</si>
  <si>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</si>
  <si>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</si>
  <si>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</si>
  <si>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</si>
  <si>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</si>
  <si>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</si>
  <si>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</si>
  <si>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</si>
  <si>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</si>
  <si>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</si>
  <si>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</si>
  <si>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</si>
  <si>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</si>
  <si>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</si>
  <si>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</si>
  <si>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</si>
  <si>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</si>
  <si>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</si>
  <si>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</si>
  <si>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</si>
  <si>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</si>
  <si>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</si>
  <si>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</si>
  <si>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</si>
  <si>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</si>
  <si>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</si>
  <si>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</si>
  <si>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</si>
  <si>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</si>
  <si>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</si>
  <si>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</si>
  <si>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</si>
  <si>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</si>
  <si>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</si>
  <si>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</si>
  <si>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</si>
  <si>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</si>
  <si>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</si>
  <si>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</si>
  <si>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</si>
  <si>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</si>
  <si>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</si>
  <si>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</si>
  <si>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</si>
  <si>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</si>
  <si>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</si>
  <si>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</si>
  <si>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</si>
  <si>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</si>
  <si>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</si>
  <si>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</si>
  <si>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</si>
  <si>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</si>
  <si>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</si>
  <si>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</si>
  <si>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</si>
  <si>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13253 2.89% Two Year Discount Residential</t>
  </si>
  <si>
    <t>13254 2.79% Two Year Discount Residential</t>
  </si>
  <si>
    <t>13255 2.59% Two Year Discount Residential</t>
  </si>
  <si>
    <t>13259 3.10% Two Year Discount Expat Resi</t>
  </si>
  <si>
    <t>13260 2.64% Expat Residential Two Year Discount</t>
  </si>
  <si>
    <t>13261 2.09% Expat Resi Two Year Discount</t>
  </si>
  <si>
    <t>13256 2.75% 2 Year Discount Interest Only</t>
  </si>
  <si>
    <t>External Version 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</si>
</sst>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3" tableType="queryTable" totalsRowShown="0">
  <autoFilter ref="A1:H13"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30">
        <f ca="1">TODAY()</f>
        <v>46112</v>
      </c>
      <c r="C1" s="131"/>
    </row>
    <row r="2" spans="1:12" x14ac:dyDescent="0.25">
      <c r="A2" t="s">
        <v>220</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7" t="s">
        <v>176</v>
      </c>
      <c r="J17" s="128"/>
    </row>
    <row r="18" spans="1:10" x14ac:dyDescent="0.25">
      <c r="H18" s="107" t="s">
        <v>15</v>
      </c>
      <c r="I18" s="127" t="s">
        <v>177</v>
      </c>
      <c r="J18" s="128"/>
    </row>
    <row r="19" spans="1:10" x14ac:dyDescent="0.25">
      <c r="A19" s="84"/>
      <c r="H19" s="107" t="s">
        <v>16</v>
      </c>
      <c r="I19" s="127" t="s">
        <v>178</v>
      </c>
      <c r="J19" s="128"/>
    </row>
    <row r="20" spans="1:10" x14ac:dyDescent="0.25">
      <c r="H20" s="107" t="s">
        <v>17</v>
      </c>
      <c r="I20" s="127" t="s">
        <v>179</v>
      </c>
      <c r="J20" s="128"/>
    </row>
    <row r="21" spans="1:10" x14ac:dyDescent="0.25">
      <c r="H21" s="107" t="s">
        <v>18</v>
      </c>
      <c r="I21" s="127" t="s">
        <v>180</v>
      </c>
      <c r="J21" s="128"/>
    </row>
    <row r="22" spans="1:10" x14ac:dyDescent="0.25">
      <c r="H22" s="107" t="s">
        <v>19</v>
      </c>
      <c r="I22" s="127" t="s">
        <v>181</v>
      </c>
      <c r="J22" s="128"/>
    </row>
    <row r="23" spans="1:10" x14ac:dyDescent="0.25">
      <c r="H23" s="107" t="s">
        <v>20</v>
      </c>
      <c r="I23" s="127" t="s">
        <v>182</v>
      </c>
      <c r="J23" s="128"/>
    </row>
    <row r="24" spans="1:10" x14ac:dyDescent="0.25">
      <c r="H24" s="8" t="s">
        <v>183</v>
      </c>
      <c r="I24" s="129" t="s">
        <v>184</v>
      </c>
      <c r="J24" s="128"/>
    </row>
    <row r="25" spans="1:10" x14ac:dyDescent="0.25">
      <c r="H25" s="8" t="s">
        <v>185</v>
      </c>
      <c r="I25" s="129" t="s">
        <v>186</v>
      </c>
      <c r="J25" s="128"/>
    </row>
  </sheetData>
  <sheetProtection algorithmName="SHA-512" hashValue="vg7yq1D68R4zu1T/L2xHOlk0ZU8TR8S+W68MIPIc7BW+OXQ2XNqQWSse6DhQcX4d7cs4rOm7ROpb3Rvexy+rSA==" saltValue="SgnlttuO2cXV3JtrIVCgqA=="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3"/>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8.1300000000000008</v>
      </c>
      <c r="E2" t="s">
        <v>150</v>
      </c>
      <c r="F2" t="s">
        <v>148</v>
      </c>
      <c r="G2" t="s">
        <v>150</v>
      </c>
      <c r="H2" t="s">
        <v>175</v>
      </c>
    </row>
    <row r="3" spans="1:8" x14ac:dyDescent="0.25">
      <c r="A3" t="s">
        <v>209</v>
      </c>
      <c r="B3">
        <v>8.09</v>
      </c>
      <c r="C3">
        <v>6.25</v>
      </c>
      <c r="D3">
        <v>8.1300000000000008</v>
      </c>
      <c r="E3" t="s">
        <v>150</v>
      </c>
      <c r="F3" t="s">
        <v>148</v>
      </c>
      <c r="G3" t="s">
        <v>150</v>
      </c>
      <c r="H3" t="s">
        <v>175</v>
      </c>
    </row>
    <row r="4" spans="1:8" x14ac:dyDescent="0.25">
      <c r="A4" t="s">
        <v>211</v>
      </c>
      <c r="B4">
        <v>8.09</v>
      </c>
      <c r="C4">
        <v>5.54</v>
      </c>
      <c r="D4">
        <v>8.1300000000000008</v>
      </c>
      <c r="E4" t="s">
        <v>150</v>
      </c>
      <c r="F4" t="s">
        <v>148</v>
      </c>
      <c r="G4" t="s">
        <v>150</v>
      </c>
      <c r="H4" t="s">
        <v>175</v>
      </c>
    </row>
    <row r="5" spans="1:8" x14ac:dyDescent="0.25">
      <c r="A5" t="s">
        <v>212</v>
      </c>
      <c r="B5">
        <v>8.09</v>
      </c>
      <c r="C5">
        <v>6.35</v>
      </c>
      <c r="D5">
        <v>8.1300000000000008</v>
      </c>
      <c r="E5" t="s">
        <v>150</v>
      </c>
      <c r="F5" t="s">
        <v>148</v>
      </c>
      <c r="G5" t="s">
        <v>150</v>
      </c>
      <c r="H5" t="s">
        <v>175</v>
      </c>
    </row>
    <row r="6" spans="1:8" x14ac:dyDescent="0.25">
      <c r="A6" t="s">
        <v>213</v>
      </c>
      <c r="B6">
        <v>8.09</v>
      </c>
      <c r="C6">
        <v>5.2</v>
      </c>
      <c r="D6">
        <v>8.1300000000000008</v>
      </c>
      <c r="E6" t="s">
        <v>151</v>
      </c>
      <c r="F6" t="s">
        <v>152</v>
      </c>
      <c r="G6" t="s">
        <v>150</v>
      </c>
      <c r="H6" t="s">
        <v>149</v>
      </c>
    </row>
    <row r="7" spans="1:8" x14ac:dyDescent="0.25">
      <c r="A7" t="s">
        <v>214</v>
      </c>
      <c r="B7">
        <v>8.09</v>
      </c>
      <c r="C7">
        <v>5.3</v>
      </c>
      <c r="D7">
        <v>8.1300000000000008</v>
      </c>
      <c r="E7" t="s">
        <v>151</v>
      </c>
      <c r="F7" t="s">
        <v>152</v>
      </c>
      <c r="G7" t="s">
        <v>150</v>
      </c>
      <c r="H7" t="s">
        <v>149</v>
      </c>
    </row>
    <row r="8" spans="1:8" x14ac:dyDescent="0.25">
      <c r="A8" t="s">
        <v>215</v>
      </c>
      <c r="B8">
        <v>8.09</v>
      </c>
      <c r="C8">
        <v>5.5</v>
      </c>
      <c r="D8">
        <v>8.1300000000000008</v>
      </c>
      <c r="E8" t="s">
        <v>151</v>
      </c>
      <c r="F8" t="s">
        <v>152</v>
      </c>
      <c r="G8" t="s">
        <v>150</v>
      </c>
      <c r="H8" t="s">
        <v>149</v>
      </c>
    </row>
    <row r="9" spans="1:8" x14ac:dyDescent="0.25">
      <c r="A9" t="s">
        <v>219</v>
      </c>
      <c r="B9">
        <v>8.09</v>
      </c>
      <c r="C9">
        <v>5.34</v>
      </c>
      <c r="D9">
        <v>8.1300000000000008</v>
      </c>
      <c r="E9" t="s">
        <v>151</v>
      </c>
      <c r="F9" t="s">
        <v>152</v>
      </c>
      <c r="G9" t="s">
        <v>150</v>
      </c>
      <c r="H9" t="s">
        <v>149</v>
      </c>
    </row>
    <row r="10" spans="1:8" x14ac:dyDescent="0.25">
      <c r="A10" t="s">
        <v>216</v>
      </c>
      <c r="B10">
        <v>8.09</v>
      </c>
      <c r="C10">
        <v>4.99</v>
      </c>
      <c r="D10">
        <v>8.1300000000000008</v>
      </c>
      <c r="E10" t="s">
        <v>151</v>
      </c>
      <c r="F10" t="s">
        <v>152</v>
      </c>
      <c r="G10" t="s">
        <v>150</v>
      </c>
      <c r="H10" t="s">
        <v>149</v>
      </c>
    </row>
    <row r="11" spans="1:8" x14ac:dyDescent="0.25">
      <c r="A11" t="s">
        <v>217</v>
      </c>
      <c r="B11">
        <v>8.09</v>
      </c>
      <c r="C11">
        <v>5.45</v>
      </c>
      <c r="D11">
        <v>8.1300000000000008</v>
      </c>
      <c r="E11" t="s">
        <v>151</v>
      </c>
      <c r="F11" t="s">
        <v>152</v>
      </c>
      <c r="G11" t="s">
        <v>150</v>
      </c>
      <c r="H11" t="s">
        <v>149</v>
      </c>
    </row>
    <row r="12" spans="1:8" x14ac:dyDescent="0.25">
      <c r="A12" t="s">
        <v>218</v>
      </c>
      <c r="B12">
        <v>8.09</v>
      </c>
      <c r="C12">
        <v>6</v>
      </c>
      <c r="D12">
        <v>8.1300000000000008</v>
      </c>
      <c r="E12" t="s">
        <v>151</v>
      </c>
      <c r="F12" t="s">
        <v>152</v>
      </c>
      <c r="G12" t="s">
        <v>150</v>
      </c>
      <c r="H12" t="s">
        <v>149</v>
      </c>
    </row>
    <row r="13" spans="1:8" x14ac:dyDescent="0.25">
      <c r="A13" t="s">
        <v>210</v>
      </c>
      <c r="B13">
        <v>8.09</v>
      </c>
      <c r="C13">
        <v>8.09</v>
      </c>
      <c r="D13">
        <v>8.1300000000000008</v>
      </c>
      <c r="E13" t="s">
        <v>151</v>
      </c>
      <c r="F13" t="s">
        <v>154</v>
      </c>
      <c r="G13" t="s">
        <v>153</v>
      </c>
      <c r="H13" t="s">
        <v>175</v>
      </c>
    </row>
  </sheetData>
  <sheetProtection algorithmName="SHA-512" hashValue="Jrryoy+rl3laI36WzShxm4OICZ9IQzUKpIwLDuRBCKNjXp67l04eDrDqtQf6SReLFu0BOpuvzg34MS1U1810Qg==" saltValue="1krUj1Qh16s0aYFiZGHciA=="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30">
        <f ca="1">TODAY()</f>
        <v>46112</v>
      </c>
      <c r="C1" s="131"/>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3" width="9.140625" style="68" hidden="1" customWidth="1"/>
    <col min="14" max="14" width="9.140625" style="68" customWidth="1"/>
    <col min="15" max="16384" width="9.140625" style="68"/>
  </cols>
  <sheetData>
    <row r="1" spans="1:13" ht="16.5" thickBot="1" x14ac:dyDescent="0.3">
      <c r="A1" s="78" t="s">
        <v>137</v>
      </c>
      <c r="B1" s="130">
        <f ca="1">TODAY()</f>
        <v>46112</v>
      </c>
      <c r="C1" s="131"/>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213</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Discounted</v>
      </c>
      <c r="I10"/>
      <c r="J10"/>
      <c r="K10" s="80"/>
      <c r="L10"/>
      <c r="M10"/>
    </row>
    <row r="11" spans="1:13" x14ac:dyDescent="0.25">
      <c r="A11" s="110" t="s">
        <v>156</v>
      </c>
      <c r="B11" s="111"/>
      <c r="C11" s="45"/>
      <c r="D11" s="45"/>
      <c r="E11" s="45"/>
      <c r="F11" s="45"/>
      <c r="G11" s="45"/>
      <c r="H11" s="67" t="str">
        <f>VLOOKUP($D$3,Table_Query_from_DPR_DMART[],5,FALSE)</f>
        <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8.1300000000000008</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UP1IQj76kCfJRwNoLCfMOVb1KQCjpJl5sifybs65NGe+Eh724XQFJpjaZux4GWdxJePBZowiipsCLCOu22+Vsg==" saltValue="vcGmURlSNh+7BQqaXCxV1g=="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6">
    <cfRule type="cellIs" dxfId="16" priority="1" operator="lessThanOrEqual">
      <formula>0</formula>
    </cfRule>
  </conditionalFormatting>
  <conditionalFormatting sqref="H8">
    <cfRule type="cellIs" dxfId="15" priority="3" operator="lessThanOrEqual">
      <formula>0</formula>
    </cfRule>
  </conditionalFormatting>
  <conditionalFormatting sqref="H15:H16">
    <cfRule type="containsBlanks" dxfId="14" priority="7">
      <formula>LEN(TRIM(H15))=0</formula>
    </cfRule>
  </conditionalFormatting>
  <conditionalFormatting sqref="H24">
    <cfRule type="cellIs" dxfId="13" priority="15" operator="equal">
      <formula>"REFER"</formula>
    </cfRule>
    <cfRule type="containsText" dxfId="12" priority="17" stopIfTrue="1" operator="containsText" text="DECLINE">
      <formula>NOT(ISERROR(SEARCH("DECLINE",H24)))</formula>
    </cfRule>
    <cfRule type="containsText" dxfId="11" priority="18" stopIfTrue="1" operator="containsText" text="PASS">
      <formula>NOT(ISERROR(SEARCH("PASS",H24)))</formula>
    </cfRule>
  </conditionalFormatting>
  <conditionalFormatting sqref="H28:H29">
    <cfRule type="cellIs" dxfId="10" priority="13" operator="equal">
      <formula>"DECLINE"</formula>
    </cfRule>
    <cfRule type="cellIs" dxfId="9" priority="14" operator="equal">
      <formula>"PASS"</formula>
    </cfRule>
  </conditionalFormatting>
  <conditionalFormatting sqref="H32">
    <cfRule type="cellIs" dxfId="8" priority="8" operator="equal">
      <formula>"REFER"</formula>
    </cfRule>
    <cfRule type="containsText" dxfId="7" priority="9" stopIfTrue="1" operator="containsText" text="DECLINE">
      <formula>NOT(ISERROR(SEARCH("DECLINE",H32)))</formula>
    </cfRule>
    <cfRule type="containsText" dxfId="6" priority="10" stopIfTrue="1" operator="containsText" text="PASS">
      <formula>NOT(ISERROR(SEARCH("PASS",H32)))</formula>
    </cfRule>
  </conditionalFormatting>
  <dataValidations count="1">
    <dataValidation type="list" allowBlank="1" showInputMessage="1" showErrorMessage="1" sqref="D3:H3" xr:uid="{B1DBBBCF-4F31-4E6E-A1B1-E86C9C27591D}">
      <formula1>INDIRECT("ProductData!$A$2:$A$13")</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2026-03-31T13:15:36Z</dcterms:modified>
</cp:coreProperties>
</file>